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322-Общообр.училища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<sst xmlns="http://schemas.openxmlformats.org/spreadsheetml/2006/main" count="18" uniqueCount="17">
  <si>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ЗА РАЗПРЕДЕЛЕНИЕТО НА СРЕДСТВАТА ПО ФОРМУЛА В ДЪРЖАВНА ДЕЙНОСТ "ОБЩООБРАЗОВАТЕЛНИ УЧИЛИЩА"</t>
  </si>
  <si>
    <t xml:space="preserve">Бр. ученици </t>
  </si>
  <si>
    <t>Допълнителни компоненти</t>
  </si>
  <si>
    <t>СОУ”Йордан Йовков” гр.Тутракан</t>
  </si>
  <si>
    <t>СОУ”Христо Ботев” гр.Тутракан</t>
  </si>
  <si>
    <t>Общо предоставени средства на училищата по формула</t>
  </si>
  <si>
    <t>ОУ”Св.Св.Кирил и Методий"с.Нова Черна</t>
  </si>
  <si>
    <t xml:space="preserve"> О Б Щ И Н А   Т У Т Р А К А Н, О Б Л А С Т     С И Л И С Т Р А</t>
  </si>
  <si>
    <t>Наименование на звеното</t>
  </si>
  <si>
    <t>Общо:</t>
  </si>
  <si>
    <t xml:space="preserve">Резерв </t>
  </si>
  <si>
    <t>Добавка за отопление с течно гориво - 12.55%</t>
  </si>
  <si>
    <t>Добавка за отопление с твърдо гориво - 0.95%</t>
  </si>
  <si>
    <t>ОУ”Стефан Караджа" с. Цар Самуил</t>
  </si>
  <si>
    <t>Общо 13.50% допълнителни компоненти</t>
  </si>
  <si>
    <t>86.50% по ЕРС по БУ</t>
  </si>
  <si>
    <t>Приложение към Заповед №412/25.02.2013 г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</si>
</sst>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?_);_(@_)"/>
    <numFmt numFmtId="168" formatCode="0.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u val="single"/>
      <sz val="12"/>
      <color indexed="12"/>
      <name val="Arial"/>
      <family val="0"/>
    </font>
    <font>
      <b/>
      <u val="single"/>
      <sz val="12"/>
      <name val="Franklin Gothic Medium"/>
      <family val="0"/>
    </font>
    <font>
      <b/>
      <sz val="10"/>
      <name val="Times New Roman"/>
      <family val="1"/>
    </font>
    <font>
      <b/>
      <u val="single"/>
      <sz val="10"/>
      <name val="Franklin Gothic Medium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color indexed="12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u val="single"/>
      <sz val="10"/>
      <name val="Arial"/>
      <family val="2"/>
    </font>
    <font>
      <b/>
      <sz val="9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2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" fontId="12" fillId="0" borderId="2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7" fillId="3" borderId="3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/>
    </xf>
    <xf numFmtId="0" fontId="18" fillId="0" borderId="0" xfId="0" applyFont="1" applyAlignment="1">
      <alignment/>
    </xf>
    <xf numFmtId="1" fontId="12" fillId="2" borderId="2" xfId="0" applyNumberFormat="1" applyFont="1" applyFill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0" fontId="0" fillId="2" borderId="0" xfId="0" applyFill="1" applyBorder="1" applyAlignment="1">
      <alignment/>
    </xf>
    <xf numFmtId="0" fontId="17" fillId="3" borderId="1" xfId="0" applyFont="1" applyFill="1" applyBorder="1" applyAlignment="1">
      <alignment horizontal="center" wrapText="1"/>
    </xf>
    <xf numFmtId="0" fontId="14" fillId="0" borderId="4" xfId="0" applyFont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1" fontId="19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9" fontId="8" fillId="3" borderId="8" xfId="0" applyNumberFormat="1" applyFont="1" applyFill="1" applyBorder="1" applyAlignment="1">
      <alignment horizontal="center" vertical="center" wrapText="1"/>
    </xf>
    <xf numFmtId="9" fontId="8" fillId="3" borderId="9" xfId="0" applyNumberFormat="1" applyFont="1" applyFill="1" applyBorder="1" applyAlignment="1">
      <alignment horizontal="center" vertical="center" wrapText="1"/>
    </xf>
    <xf numFmtId="9" fontId="17" fillId="3" borderId="10" xfId="0" applyNumberFormat="1" applyFont="1" applyFill="1" applyBorder="1" applyAlignment="1">
      <alignment horizontal="center" vertical="center" wrapText="1"/>
    </xf>
    <xf numFmtId="9" fontId="17" fillId="3" borderId="3" xfId="0" applyNumberFormat="1" applyFont="1" applyFill="1" applyBorder="1" applyAlignment="1">
      <alignment horizontal="center" vertical="center" wrapText="1"/>
    </xf>
    <xf numFmtId="9" fontId="17" fillId="3" borderId="11" xfId="0" applyNumberFormat="1" applyFont="1" applyFill="1" applyBorder="1" applyAlignment="1">
      <alignment horizontal="center" vertical="center" wrapText="1"/>
    </xf>
    <xf numFmtId="9" fontId="17" fillId="3" borderId="12" xfId="0" applyNumberFormat="1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9" fontId="8" fillId="3" borderId="15" xfId="0" applyNumberFormat="1" applyFont="1" applyFill="1" applyBorder="1" applyAlignment="1">
      <alignment horizontal="center" vertical="center" wrapText="1"/>
    </xf>
    <xf numFmtId="9" fontId="8" fillId="3" borderId="16" xfId="0" applyNumberFormat="1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2"/>
  <sheetViews>
    <sheetView tabSelected="1" workbookViewId="0" topLeftCell="A19">
      <selection activeCell="I20" sqref="I20"/>
    </sheetView>
  </sheetViews>
  <sheetFormatPr defaultColWidth="9.140625" defaultRowHeight="12.75"/>
  <cols>
    <col min="1" max="1" width="6.140625" style="0" customWidth="1"/>
    <col min="2" max="2" width="17.28125" style="0" customWidth="1"/>
    <col min="5" max="5" width="10.140625" style="0" customWidth="1"/>
    <col min="6" max="6" width="12.421875" style="0" customWidth="1"/>
    <col min="7" max="7" width="12.28125" style="0" customWidth="1"/>
    <col min="9" max="9" width="12.7109375" style="0" customWidth="1"/>
  </cols>
  <sheetData>
    <row r="3" spans="1:2" s="13" customFormat="1" ht="12.75">
      <c r="A3" s="16"/>
      <c r="B3" s="16" t="s">
        <v>16</v>
      </c>
    </row>
    <row r="4" s="2" customFormat="1" ht="15"/>
    <row r="5" spans="1:4" s="2" customFormat="1" ht="16.5">
      <c r="A5" s="3"/>
      <c r="B5" s="4" t="s">
        <v>7</v>
      </c>
      <c r="C5" s="4"/>
      <c r="D5" s="6"/>
    </row>
    <row r="6" spans="1:4" s="2" customFormat="1" ht="15">
      <c r="A6" s="3"/>
      <c r="B6" s="3"/>
      <c r="C6" s="3"/>
      <c r="D6" s="3"/>
    </row>
    <row r="7" spans="1:4" s="2" customFormat="1" ht="15">
      <c r="A7" s="3"/>
      <c r="B7" s="3"/>
      <c r="C7" s="3"/>
      <c r="D7" s="3"/>
    </row>
    <row r="8" s="1" customFormat="1" ht="15.75">
      <c r="H8" s="5"/>
    </row>
    <row r="9" s="1" customFormat="1" ht="15.75">
      <c r="B9" s="14" t="s">
        <v>0</v>
      </c>
    </row>
    <row r="10" s="1" customFormat="1" ht="15.75"/>
    <row r="12" ht="13.5" thickBot="1"/>
    <row r="13" spans="2:9" ht="13.5" thickBot="1">
      <c r="B13" s="37" t="s">
        <v>8</v>
      </c>
      <c r="C13" s="39" t="s">
        <v>1</v>
      </c>
      <c r="D13" s="41" t="s">
        <v>15</v>
      </c>
      <c r="E13" s="43" t="s">
        <v>2</v>
      </c>
      <c r="F13" s="44"/>
      <c r="G13" s="31" t="s">
        <v>14</v>
      </c>
      <c r="H13" s="33" t="s">
        <v>10</v>
      </c>
      <c r="I13" s="35" t="s">
        <v>5</v>
      </c>
    </row>
    <row r="14" spans="2:9" ht="67.5" customHeight="1">
      <c r="B14" s="38"/>
      <c r="C14" s="40"/>
      <c r="D14" s="42"/>
      <c r="E14" s="17" t="s">
        <v>11</v>
      </c>
      <c r="F14" s="17" t="s">
        <v>12</v>
      </c>
      <c r="G14" s="32"/>
      <c r="H14" s="34"/>
      <c r="I14" s="36"/>
    </row>
    <row r="15" spans="2:9" ht="36">
      <c r="B15" s="7" t="s">
        <v>3</v>
      </c>
      <c r="C15" s="10">
        <v>578</v>
      </c>
      <c r="D15" s="15">
        <f>C15*1442*86.5%</f>
        <v>720956.74</v>
      </c>
      <c r="E15" s="10">
        <v>112258</v>
      </c>
      <c r="F15" s="10">
        <v>0</v>
      </c>
      <c r="G15" s="8">
        <f>SUM(E15:F15)</f>
        <v>112258</v>
      </c>
      <c r="H15" s="9"/>
      <c r="I15" s="21">
        <f>D15+G15</f>
        <v>833214.74</v>
      </c>
    </row>
    <row r="16" spans="2:9" ht="24">
      <c r="B16" s="7" t="s">
        <v>4</v>
      </c>
      <c r="C16" s="10">
        <v>362</v>
      </c>
      <c r="D16" s="15">
        <f>C16*1442*86.5%</f>
        <v>451533.46</v>
      </c>
      <c r="E16" s="10">
        <v>58927</v>
      </c>
      <c r="F16" s="10">
        <v>0</v>
      </c>
      <c r="G16" s="8">
        <f>SUM(E16:F16)</f>
        <v>58927</v>
      </c>
      <c r="H16" s="12"/>
      <c r="I16" s="21">
        <f>D16+G16</f>
        <v>510460.46</v>
      </c>
    </row>
    <row r="17" spans="2:9" ht="36">
      <c r="B17" s="7" t="s">
        <v>13</v>
      </c>
      <c r="C17" s="10">
        <v>78</v>
      </c>
      <c r="D17" s="15">
        <f>C17*1442*86.5%</f>
        <v>97291.74</v>
      </c>
      <c r="E17" s="10">
        <v>30959</v>
      </c>
      <c r="F17" s="10">
        <v>0</v>
      </c>
      <c r="G17" s="8">
        <f>SUM(E17:F17)</f>
        <v>30959</v>
      </c>
      <c r="H17" s="12"/>
      <c r="I17" s="21">
        <f>D17+G17</f>
        <v>128250.74</v>
      </c>
    </row>
    <row r="18" spans="2:9" ht="36">
      <c r="B18" s="7" t="s">
        <v>6</v>
      </c>
      <c r="C18" s="10">
        <v>99</v>
      </c>
      <c r="D18" s="15">
        <f>C18*1442*86.5%</f>
        <v>123485.67</v>
      </c>
      <c r="E18" s="10">
        <v>0</v>
      </c>
      <c r="F18" s="10">
        <v>15302</v>
      </c>
      <c r="G18" s="8">
        <f>SUM(E18:F18)</f>
        <v>15302</v>
      </c>
      <c r="H18" s="22"/>
      <c r="I18" s="21">
        <f>D18+G18</f>
        <v>138787.66999999998</v>
      </c>
    </row>
    <row r="19" spans="2:9" ht="12.75">
      <c r="B19" s="23" t="s">
        <v>10</v>
      </c>
      <c r="C19" s="11">
        <v>39</v>
      </c>
      <c r="D19" s="15"/>
      <c r="E19" s="20"/>
      <c r="F19" s="20"/>
      <c r="G19" s="20"/>
      <c r="H19" s="18"/>
      <c r="I19" s="24">
        <f>C19*1442</f>
        <v>56238</v>
      </c>
    </row>
    <row r="20" spans="2:9" ht="13.5" thickBot="1">
      <c r="B20" s="25" t="s">
        <v>9</v>
      </c>
      <c r="C20" s="26">
        <f>SUM(C15:C19)</f>
        <v>1156</v>
      </c>
      <c r="D20" s="27">
        <f>SUM(D15:D19)</f>
        <v>1393267.6099999999</v>
      </c>
      <c r="E20" s="28">
        <f>SUM(E15:E19)</f>
        <v>202144</v>
      </c>
      <c r="F20" s="28">
        <f>SUM(F15:F19)</f>
        <v>15302</v>
      </c>
      <c r="G20" s="27">
        <f>SUM(G15:G19)</f>
        <v>217446</v>
      </c>
      <c r="H20" s="29">
        <v>56238</v>
      </c>
      <c r="I20" s="30">
        <f>SUM(I15:I19)</f>
        <v>1666951.6099999999</v>
      </c>
    </row>
    <row r="22" ht="12.75">
      <c r="B22" s="19"/>
    </row>
  </sheetData>
  <mergeCells count="7">
    <mergeCell ref="G13:G14"/>
    <mergeCell ref="H13:H14"/>
    <mergeCell ref="I13:I14"/>
    <mergeCell ref="B13:B14"/>
    <mergeCell ref="C13:C14"/>
    <mergeCell ref="D13:D14"/>
    <mergeCell ref="E13:F1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VIlieva</cp:lastModifiedBy>
  <cp:lastPrinted>2012-02-29T00:16:48Z</cp:lastPrinted>
  <dcterms:created xsi:type="dcterms:W3CDTF">2009-02-24T07:41:06Z</dcterms:created>
  <dcterms:modified xsi:type="dcterms:W3CDTF">2013-02-25T14:52:11Z</dcterms:modified>
  <cp:category/>
  <cp:version/>
  <cp:contentType/>
  <cp:contentStatus/>
</cp:coreProperties>
</file>